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D:\Света\КОРРЕКТИРОВКА\Октябрь 2020\Решение от 20.10.2020 № 3-3\"/>
    </mc:Choice>
  </mc:AlternateContent>
  <xr:revisionPtr revIDLastSave="0" documentId="13_ncr:1_{D2B2151C-F2FD-48B8-9C8E-C368195F15F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</workbook>
</file>

<file path=xl/calcChain.xml><?xml version="1.0" encoding="utf-8"?>
<calcChain xmlns="http://schemas.openxmlformats.org/spreadsheetml/2006/main">
  <c r="E24" i="1" l="1"/>
  <c r="F24" i="1"/>
  <c r="D24" i="1"/>
  <c r="A27" i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26" i="1"/>
  <c r="E35" i="1" l="1"/>
  <c r="F35" i="1"/>
  <c r="D35" i="1"/>
  <c r="E10" i="1" l="1"/>
  <c r="F10" i="1"/>
  <c r="D10" i="1"/>
  <c r="E48" i="1" l="1"/>
  <c r="F48" i="1"/>
  <c r="D48" i="1"/>
  <c r="E53" i="1" l="1"/>
  <c r="F53" i="1"/>
  <c r="D53" i="1"/>
  <c r="E43" i="1" l="1"/>
  <c r="F43" i="1"/>
  <c r="E37" i="1"/>
  <c r="E46" i="1"/>
  <c r="F46" i="1"/>
  <c r="F37" i="1"/>
  <c r="F58" i="1" s="1"/>
  <c r="D37" i="1"/>
  <c r="E30" i="1"/>
  <c r="F30" i="1"/>
  <c r="E21" i="1"/>
  <c r="F21" i="1"/>
  <c r="E19" i="1"/>
  <c r="F19" i="1"/>
  <c r="E58" i="1" l="1"/>
  <c r="D46" i="1"/>
  <c r="D43" i="1"/>
  <c r="D58" i="1" s="1"/>
  <c r="D30" i="1"/>
  <c r="D21" i="1"/>
  <c r="D19" i="1"/>
  <c r="A11" i="1"/>
  <c r="A12" i="1" s="1"/>
  <c r="A13" i="1" s="1"/>
  <c r="A14" i="1" s="1"/>
  <c r="A15" i="1" s="1"/>
  <c r="A17" i="1" s="1"/>
  <c r="A18" i="1" s="1"/>
  <c r="A19" i="1" s="1"/>
  <c r="A20" i="1" s="1"/>
  <c r="A21" i="1" s="1"/>
  <c r="A22" i="1" s="1"/>
  <c r="A23" i="1" s="1"/>
  <c r="A24" i="1" s="1"/>
  <c r="A25" i="1" s="1"/>
  <c r="A58" i="1" s="1"/>
</calcChain>
</file>

<file path=xl/sharedStrings.xml><?xml version="1.0" encoding="utf-8"?>
<sst xmlns="http://schemas.openxmlformats.org/spreadsheetml/2006/main" count="112" uniqueCount="112">
  <si>
    <t>(рублей)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</si>
  <si>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</si>
  <si>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</si>
  <si>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</si>
  <si>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</si>
  <si>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</si>
  <si>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</si>
  <si>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</si>
  <si>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</si>
  <si>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</si>
  <si>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</si>
  <si>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</si>
  <si>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</si>
  <si>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</si>
  <si>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</si>
  <si>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</si>
  <si>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</si>
  <si>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</si>
  <si>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</si>
  <si>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</si>
  <si>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</si>
  <si>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</si>
  <si>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</si>
  <si>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</si>
  <si>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</si>
  <si>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</si>
  <si>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</si>
  <si>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</si>
  <si>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</si>
  <si>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</si>
  <si>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</si>
  <si>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</si>
  <si>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</si>
  <si>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</si>
  <si>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</si>
  <si>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</si>
  <si>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</si>
  <si>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</si>
  <si>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</si>
  <si>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</si>
  <si>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</si>
  <si>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</si>
  <si>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</si>
  <si>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</si>
  <si>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</si>
  <si>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</si>
  <si>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</si>
  <si>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</si>
  <si>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</si>
  <si>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</si>
  <si>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</si>
  <si>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</si>
  <si>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</si>
  <si>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</si>
  <si>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</si>
  <si>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</si>
  <si>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</si>
  <si>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</si>
  <si>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</si>
  <si>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</si>
  <si>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</si>
  <si>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</si>
  <si>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</si>
  <si>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</si>
  <si>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</si>
  <si>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</si>
  <si>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</si>
  <si>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</si>
  <si>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</si>
  <si>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</si>
  <si>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</si>
  <si>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</si>
  <si>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</si>
  <si>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</si>
  <si>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</si>
  <si>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</si>
  <si>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</si>
  <si>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</si>
  <si>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</si>
  <si>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</si>
  <si>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</si>
  <si>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</si>
  <si>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</si>
  <si>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</si>
  <si>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</si>
  <si>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</si>
  <si>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</si>
  <si>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</si>
  <si>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</si>
  <si>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</si>
  <si>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</si>
  <si>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</si>
  <si>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</si>
  <si>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Сумма 
на  2020 год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</si>
  <si>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</si>
  <si>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</si>
  <si>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</si>
  <si>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</si>
  <si>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Сумма 
на  2021 год</t>
  </si>
  <si>
    <t>Приложение 5
к Решению Шарыповского городского Совета депутатов "О бюджете городского округа города Шарыпово на 2020 год и плановый период 2021-2022 годов" от 17.12.2019 г. № 57-195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</si>
  <si>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</si>
  <si>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Сумма 
на  2022 год</t>
  </si>
  <si>
    <t>0107</t>
  </si>
  <si>
    <t>Обеспечение проведения выборов и референдумов</t>
  </si>
  <si>
    <t>№ строки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</si>
  <si>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</si>
  <si>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</si>
  <si>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</si>
  <si>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</si>
  <si>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Водное хозяйство</t>
  </si>
  <si>
    <t>0406</t>
  </si>
  <si>
    <t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17.12.2019 № 57-195 "О бюджете гордского округа города Шарыпово на 2020 год и плановый период 2021-2022 годов""
от 20.10.2020 г. № 3-3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</si>
</sst>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tabSelected="1" zoomScaleNormal="100" workbookViewId="0">
      <selection activeCell="D1" sqref="D1:F1"/>
    </sheetView>
  </sheetViews>
  <sheetFormatPr defaultRowHeight="12.75" x14ac:dyDescent="0.2"/>
  <cols>
    <col min="1" max="1" width="6.28515625" customWidth="1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8" t="s">
        <v>111</v>
      </c>
      <c r="E1" s="18"/>
      <c r="F1" s="18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8" t="s">
        <v>99</v>
      </c>
      <c r="E3" s="18"/>
      <c r="F3" s="18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9" t="s">
        <v>100</v>
      </c>
      <c r="C6" s="19"/>
      <c r="D6" s="19"/>
      <c r="E6" s="19"/>
      <c r="F6" s="19"/>
    </row>
    <row r="7" spans="1:6" ht="13.5" customHeight="1" x14ac:dyDescent="0.2">
      <c r="B7" s="20"/>
      <c r="C7" s="20"/>
      <c r="D7" s="4"/>
      <c r="F7" s="17" t="s">
        <v>0</v>
      </c>
    </row>
    <row r="8" spans="1:6" ht="38.25" x14ac:dyDescent="0.2">
      <c r="A8" s="5" t="s">
        <v>104</v>
      </c>
      <c r="B8" s="5" t="s">
        <v>1</v>
      </c>
      <c r="C8" s="6" t="s">
        <v>2</v>
      </c>
      <c r="D8" s="6" t="s">
        <v>93</v>
      </c>
      <c r="E8" s="6" t="s">
        <v>98</v>
      </c>
      <c r="F8" s="6" t="s">
        <v>101</v>
      </c>
    </row>
    <row r="9" spans="1:6" x14ac:dyDescent="0.2">
      <c r="A9" s="7"/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</row>
    <row r="10" spans="1:6" x14ac:dyDescent="0.2">
      <c r="A10" s="9">
        <v>1</v>
      </c>
      <c r="B10" s="10" t="s">
        <v>8</v>
      </c>
      <c r="C10" s="6" t="s">
        <v>9</v>
      </c>
      <c r="D10" s="11">
        <f>D11+D12+D13+D14+D15+D16+D17+D18</f>
        <v>81677529.700000003</v>
      </c>
      <c r="E10" s="11">
        <f t="shared" ref="E10:F10" si="0">E11+E12+E13+E14+E15+E16+E17+E18</f>
        <v>67670726.219999999</v>
      </c>
      <c r="F10" s="11">
        <f t="shared" si="0"/>
        <v>67771326.219999999</v>
      </c>
    </row>
    <row r="11" spans="1:6" ht="25.5" x14ac:dyDescent="0.2">
      <c r="A11" s="9">
        <f t="shared" ref="A11:A58" si="1">A10+1</f>
        <v>2</v>
      </c>
      <c r="B11" s="10" t="s">
        <v>10</v>
      </c>
      <c r="C11" s="6" t="s">
        <v>11</v>
      </c>
      <c r="D11" s="11">
        <v>1966003.33</v>
      </c>
      <c r="E11" s="11">
        <v>1760600</v>
      </c>
      <c r="F11" s="11">
        <v>1760600</v>
      </c>
    </row>
    <row r="12" spans="1:6" ht="25.5" x14ac:dyDescent="0.2">
      <c r="A12" s="9">
        <f t="shared" si="1"/>
        <v>3</v>
      </c>
      <c r="B12" s="10" t="s">
        <v>12</v>
      </c>
      <c r="C12" s="6" t="s">
        <v>13</v>
      </c>
      <c r="D12" s="11">
        <v>5675937.9500000002</v>
      </c>
      <c r="E12" s="11">
        <v>5346200</v>
      </c>
      <c r="F12" s="11">
        <v>5346200</v>
      </c>
    </row>
    <row r="13" spans="1:6" ht="38.25" x14ac:dyDescent="0.2">
      <c r="A13" s="9">
        <f t="shared" si="1"/>
        <v>4</v>
      </c>
      <c r="B13" s="10" t="s">
        <v>14</v>
      </c>
      <c r="C13" s="6" t="s">
        <v>15</v>
      </c>
      <c r="D13" s="11">
        <v>30867500.719999999</v>
      </c>
      <c r="E13" s="11">
        <v>27761226.219999999</v>
      </c>
      <c r="F13" s="11">
        <v>27761226.219999999</v>
      </c>
    </row>
    <row r="14" spans="1:6" x14ac:dyDescent="0.2">
      <c r="A14" s="9">
        <f t="shared" si="1"/>
        <v>5</v>
      </c>
      <c r="B14" s="10" t="s">
        <v>16</v>
      </c>
      <c r="C14" s="6" t="s">
        <v>17</v>
      </c>
      <c r="D14" s="11">
        <v>13800</v>
      </c>
      <c r="E14" s="11">
        <v>14900</v>
      </c>
      <c r="F14" s="11">
        <v>115500</v>
      </c>
    </row>
    <row r="15" spans="1:6" ht="25.5" x14ac:dyDescent="0.2">
      <c r="A15" s="9">
        <f t="shared" si="1"/>
        <v>6</v>
      </c>
      <c r="B15" s="10" t="s">
        <v>18</v>
      </c>
      <c r="C15" s="6" t="s">
        <v>19</v>
      </c>
      <c r="D15" s="11">
        <v>12915744.699999999</v>
      </c>
      <c r="E15" s="11">
        <v>11746500</v>
      </c>
      <c r="F15" s="11">
        <v>11746500</v>
      </c>
    </row>
    <row r="16" spans="1:6" x14ac:dyDescent="0.2">
      <c r="A16" s="9"/>
      <c r="B16" s="10" t="s">
        <v>103</v>
      </c>
      <c r="C16" s="6" t="s">
        <v>102</v>
      </c>
      <c r="D16" s="11">
        <v>6455402</v>
      </c>
      <c r="E16" s="11">
        <v>0</v>
      </c>
      <c r="F16" s="11">
        <v>0</v>
      </c>
    </row>
    <row r="17" spans="1:6" x14ac:dyDescent="0.2">
      <c r="A17" s="9">
        <f>A15+1</f>
        <v>7</v>
      </c>
      <c r="B17" s="10" t="s">
        <v>20</v>
      </c>
      <c r="C17" s="6" t="s">
        <v>21</v>
      </c>
      <c r="D17" s="11">
        <v>1200000</v>
      </c>
      <c r="E17" s="11">
        <v>1500000</v>
      </c>
      <c r="F17" s="11">
        <v>1500000</v>
      </c>
    </row>
    <row r="18" spans="1:6" x14ac:dyDescent="0.2">
      <c r="A18" s="9">
        <f t="shared" si="1"/>
        <v>8</v>
      </c>
      <c r="B18" s="10" t="s">
        <v>22</v>
      </c>
      <c r="C18" s="6" t="s">
        <v>23</v>
      </c>
      <c r="D18" s="11">
        <v>22583141</v>
      </c>
      <c r="E18" s="11">
        <v>19541300</v>
      </c>
      <c r="F18" s="11">
        <v>19541300</v>
      </c>
    </row>
    <row r="19" spans="1:6" x14ac:dyDescent="0.2">
      <c r="A19" s="9">
        <f t="shared" si="1"/>
        <v>9</v>
      </c>
      <c r="B19" s="10" t="s">
        <v>24</v>
      </c>
      <c r="C19" s="6" t="s">
        <v>25</v>
      </c>
      <c r="D19" s="11">
        <f>D20</f>
        <v>935300</v>
      </c>
      <c r="E19" s="11">
        <f t="shared" ref="E19:F19" si="2">E20</f>
        <v>887100</v>
      </c>
      <c r="F19" s="11">
        <f t="shared" si="2"/>
        <v>906400</v>
      </c>
    </row>
    <row r="20" spans="1:6" x14ac:dyDescent="0.2">
      <c r="A20" s="9">
        <f t="shared" si="1"/>
        <v>10</v>
      </c>
      <c r="B20" s="10" t="s">
        <v>26</v>
      </c>
      <c r="C20" s="6" t="s">
        <v>27</v>
      </c>
      <c r="D20" s="11">
        <v>935300</v>
      </c>
      <c r="E20" s="11">
        <v>887100</v>
      </c>
      <c r="F20" s="11">
        <v>906400</v>
      </c>
    </row>
    <row r="21" spans="1:6" x14ac:dyDescent="0.2">
      <c r="A21" s="9">
        <f t="shared" si="1"/>
        <v>11</v>
      </c>
      <c r="B21" s="10" t="s">
        <v>28</v>
      </c>
      <c r="C21" s="6" t="s">
        <v>29</v>
      </c>
      <c r="D21" s="11">
        <f>D22+D23</f>
        <v>4317485.24</v>
      </c>
      <c r="E21" s="11">
        <f t="shared" ref="E21:F21" si="3">E22+E23</f>
        <v>4289519.04</v>
      </c>
      <c r="F21" s="11">
        <f t="shared" si="3"/>
        <v>4289519.04</v>
      </c>
    </row>
    <row r="22" spans="1:6" ht="25.5" x14ac:dyDescent="0.2">
      <c r="A22" s="9">
        <f t="shared" si="1"/>
        <v>12</v>
      </c>
      <c r="B22" s="10" t="s">
        <v>30</v>
      </c>
      <c r="C22" s="6" t="s">
        <v>31</v>
      </c>
      <c r="D22" s="11">
        <v>2070672.2</v>
      </c>
      <c r="E22" s="11">
        <v>2043500</v>
      </c>
      <c r="F22" s="11">
        <v>2043500</v>
      </c>
    </row>
    <row r="23" spans="1:6" x14ac:dyDescent="0.2">
      <c r="A23" s="9">
        <f t="shared" si="1"/>
        <v>13</v>
      </c>
      <c r="B23" s="10" t="s">
        <v>32</v>
      </c>
      <c r="C23" s="6" t="s">
        <v>33</v>
      </c>
      <c r="D23" s="11">
        <v>2246813.04</v>
      </c>
      <c r="E23" s="11">
        <v>2246019.04</v>
      </c>
      <c r="F23" s="11">
        <v>2246019.04</v>
      </c>
    </row>
    <row r="24" spans="1:6" x14ac:dyDescent="0.2">
      <c r="A24" s="9">
        <f t="shared" si="1"/>
        <v>14</v>
      </c>
      <c r="B24" s="10" t="s">
        <v>34</v>
      </c>
      <c r="C24" s="6" t="s">
        <v>35</v>
      </c>
      <c r="D24" s="11">
        <f>D25+D26+D27+D28+D29</f>
        <v>76281096.370000005</v>
      </c>
      <c r="E24" s="11">
        <f t="shared" ref="E24:F24" si="4">E25+E26+E27+E28+E29</f>
        <v>73059612</v>
      </c>
      <c r="F24" s="11">
        <f t="shared" si="4"/>
        <v>74012012</v>
      </c>
    </row>
    <row r="25" spans="1:6" x14ac:dyDescent="0.2">
      <c r="A25" s="9">
        <f t="shared" si="1"/>
        <v>15</v>
      </c>
      <c r="B25" s="10" t="s">
        <v>36</v>
      </c>
      <c r="C25" s="6" t="s">
        <v>37</v>
      </c>
      <c r="D25" s="11">
        <v>342416.18</v>
      </c>
      <c r="E25" s="11">
        <v>317100</v>
      </c>
      <c r="F25" s="11">
        <v>317100</v>
      </c>
    </row>
    <row r="26" spans="1:6" x14ac:dyDescent="0.2">
      <c r="A26" s="9">
        <f t="shared" si="1"/>
        <v>16</v>
      </c>
      <c r="B26" s="10" t="s">
        <v>109</v>
      </c>
      <c r="C26" s="6" t="s">
        <v>110</v>
      </c>
      <c r="D26" s="11">
        <v>4026000</v>
      </c>
      <c r="E26" s="11">
        <v>0</v>
      </c>
      <c r="F26" s="11">
        <v>0</v>
      </c>
    </row>
    <row r="27" spans="1:6" x14ac:dyDescent="0.2">
      <c r="A27" s="9">
        <f t="shared" si="1"/>
        <v>17</v>
      </c>
      <c r="B27" s="10" t="s">
        <v>38</v>
      </c>
      <c r="C27" s="6" t="s">
        <v>39</v>
      </c>
      <c r="D27" s="11">
        <v>24047000</v>
      </c>
      <c r="E27" s="11">
        <v>24047000</v>
      </c>
      <c r="F27" s="11">
        <v>24047000</v>
      </c>
    </row>
    <row r="28" spans="1:6" x14ac:dyDescent="0.2">
      <c r="A28" s="9">
        <f t="shared" si="1"/>
        <v>18</v>
      </c>
      <c r="B28" s="10" t="s">
        <v>40</v>
      </c>
      <c r="C28" s="6" t="s">
        <v>41</v>
      </c>
      <c r="D28" s="11">
        <v>43701964.189999998</v>
      </c>
      <c r="E28" s="11">
        <v>45165112</v>
      </c>
      <c r="F28" s="11">
        <v>46117512</v>
      </c>
    </row>
    <row r="29" spans="1:6" x14ac:dyDescent="0.2">
      <c r="A29" s="9">
        <f t="shared" si="1"/>
        <v>19</v>
      </c>
      <c r="B29" s="10" t="s">
        <v>42</v>
      </c>
      <c r="C29" s="6" t="s">
        <v>43</v>
      </c>
      <c r="D29" s="11">
        <v>4163716</v>
      </c>
      <c r="E29" s="11">
        <v>3530400</v>
      </c>
      <c r="F29" s="11">
        <v>3530400</v>
      </c>
    </row>
    <row r="30" spans="1:6" x14ac:dyDescent="0.2">
      <c r="A30" s="9">
        <f t="shared" si="1"/>
        <v>20</v>
      </c>
      <c r="B30" s="10" t="s">
        <v>44</v>
      </c>
      <c r="C30" s="6" t="s">
        <v>45</v>
      </c>
      <c r="D30" s="11">
        <f>D31+D32+D33+D34</f>
        <v>153529867.03</v>
      </c>
      <c r="E30" s="11">
        <f t="shared" ref="E30:F30" si="5">E31+E32+E33+E34</f>
        <v>86278636.38000001</v>
      </c>
      <c r="F30" s="11">
        <f t="shared" si="5"/>
        <v>86626876.739999995</v>
      </c>
    </row>
    <row r="31" spans="1:6" x14ac:dyDescent="0.2">
      <c r="A31" s="9">
        <f t="shared" si="1"/>
        <v>21</v>
      </c>
      <c r="B31" s="10" t="s">
        <v>46</v>
      </c>
      <c r="C31" s="6" t="s">
        <v>47</v>
      </c>
      <c r="D31" s="11">
        <v>5421231.7699999996</v>
      </c>
      <c r="E31" s="11">
        <v>5430400</v>
      </c>
      <c r="F31" s="11">
        <v>5430400</v>
      </c>
    </row>
    <row r="32" spans="1:6" x14ac:dyDescent="0.2">
      <c r="A32" s="9">
        <f t="shared" si="1"/>
        <v>22</v>
      </c>
      <c r="B32" s="10" t="s">
        <v>48</v>
      </c>
      <c r="C32" s="6" t="s">
        <v>49</v>
      </c>
      <c r="D32" s="11">
        <v>28254300</v>
      </c>
      <c r="E32" s="11">
        <v>28254300</v>
      </c>
      <c r="F32" s="11">
        <v>28254300</v>
      </c>
    </row>
    <row r="33" spans="1:6" x14ac:dyDescent="0.2">
      <c r="A33" s="9">
        <f t="shared" si="1"/>
        <v>23</v>
      </c>
      <c r="B33" s="10" t="s">
        <v>50</v>
      </c>
      <c r="C33" s="6" t="s">
        <v>51</v>
      </c>
      <c r="D33" s="11">
        <v>99241368.799999997</v>
      </c>
      <c r="E33" s="11">
        <v>40065456.740000002</v>
      </c>
      <c r="F33" s="11">
        <v>40497397.100000001</v>
      </c>
    </row>
    <row r="34" spans="1:6" x14ac:dyDescent="0.2">
      <c r="A34" s="9">
        <f t="shared" si="1"/>
        <v>24</v>
      </c>
      <c r="B34" s="10" t="s">
        <v>52</v>
      </c>
      <c r="C34" s="6" t="s">
        <v>53</v>
      </c>
      <c r="D34" s="11">
        <v>20612966.460000001</v>
      </c>
      <c r="E34" s="11">
        <v>12528479.640000001</v>
      </c>
      <c r="F34" s="11">
        <v>12444779.640000001</v>
      </c>
    </row>
    <row r="35" spans="1:6" x14ac:dyDescent="0.2">
      <c r="A35" s="9">
        <f t="shared" si="1"/>
        <v>25</v>
      </c>
      <c r="B35" s="10" t="s">
        <v>105</v>
      </c>
      <c r="C35" s="6" t="s">
        <v>106</v>
      </c>
      <c r="D35" s="11">
        <f>D36</f>
        <v>1366350</v>
      </c>
      <c r="E35" s="11">
        <f t="shared" ref="E35:F35" si="6">E36</f>
        <v>0</v>
      </c>
      <c r="F35" s="11">
        <f t="shared" si="6"/>
        <v>0</v>
      </c>
    </row>
    <row r="36" spans="1:6" x14ac:dyDescent="0.2">
      <c r="A36" s="9">
        <f t="shared" si="1"/>
        <v>26</v>
      </c>
      <c r="B36" s="10" t="s">
        <v>107</v>
      </c>
      <c r="C36" s="6" t="s">
        <v>108</v>
      </c>
      <c r="D36" s="11">
        <v>1366350</v>
      </c>
      <c r="E36" s="11">
        <v>0</v>
      </c>
      <c r="F36" s="11">
        <v>0</v>
      </c>
    </row>
    <row r="37" spans="1:6" x14ac:dyDescent="0.2">
      <c r="A37" s="9">
        <f t="shared" si="1"/>
        <v>27</v>
      </c>
      <c r="B37" s="10" t="s">
        <v>54</v>
      </c>
      <c r="C37" s="6" t="s">
        <v>55</v>
      </c>
      <c r="D37" s="11">
        <f>D38+D39+D40+D41+D42</f>
        <v>864739970.26999986</v>
      </c>
      <c r="E37" s="11">
        <f>E38+E39+E40+E41+E42</f>
        <v>832759880.05999994</v>
      </c>
      <c r="F37" s="11">
        <f t="shared" ref="F37" si="7">F38+F39+F40+F41+F42</f>
        <v>840212868.50999987</v>
      </c>
    </row>
    <row r="38" spans="1:6" x14ac:dyDescent="0.2">
      <c r="A38" s="9">
        <f t="shared" si="1"/>
        <v>28</v>
      </c>
      <c r="B38" s="10" t="s">
        <v>56</v>
      </c>
      <c r="C38" s="6" t="s">
        <v>57</v>
      </c>
      <c r="D38" s="11">
        <v>345551713.39999998</v>
      </c>
      <c r="E38" s="11">
        <v>327802027</v>
      </c>
      <c r="F38" s="11">
        <v>327802027</v>
      </c>
    </row>
    <row r="39" spans="1:6" x14ac:dyDescent="0.2">
      <c r="A39" s="9">
        <f t="shared" si="1"/>
        <v>29</v>
      </c>
      <c r="B39" s="10" t="s">
        <v>58</v>
      </c>
      <c r="C39" s="6" t="s">
        <v>59</v>
      </c>
      <c r="D39" s="11">
        <v>368067376.52999997</v>
      </c>
      <c r="E39" s="11">
        <v>360571300.32999998</v>
      </c>
      <c r="F39" s="11">
        <v>363760188.77999997</v>
      </c>
    </row>
    <row r="40" spans="1:6" x14ac:dyDescent="0.2">
      <c r="A40" s="9">
        <f t="shared" si="1"/>
        <v>30</v>
      </c>
      <c r="B40" s="10" t="s">
        <v>92</v>
      </c>
      <c r="C40" s="6" t="s">
        <v>91</v>
      </c>
      <c r="D40" s="11">
        <v>68654755.609999999</v>
      </c>
      <c r="E40" s="11">
        <v>64646381.57</v>
      </c>
      <c r="F40" s="11">
        <v>68910481.569999993</v>
      </c>
    </row>
    <row r="41" spans="1:6" x14ac:dyDescent="0.2">
      <c r="A41" s="9">
        <f t="shared" si="1"/>
        <v>31</v>
      </c>
      <c r="B41" s="10" t="s">
        <v>60</v>
      </c>
      <c r="C41" s="6" t="s">
        <v>61</v>
      </c>
      <c r="D41" s="11">
        <v>32494002.43</v>
      </c>
      <c r="E41" s="11">
        <v>32152667.859999999</v>
      </c>
      <c r="F41" s="11">
        <v>32152667.859999999</v>
      </c>
    </row>
    <row r="42" spans="1:6" x14ac:dyDescent="0.2">
      <c r="A42" s="9">
        <f t="shared" si="1"/>
        <v>32</v>
      </c>
      <c r="B42" s="10" t="s">
        <v>62</v>
      </c>
      <c r="C42" s="6" t="s">
        <v>63</v>
      </c>
      <c r="D42" s="11">
        <v>49972122.299999997</v>
      </c>
      <c r="E42" s="11">
        <v>47587503.299999997</v>
      </c>
      <c r="F42" s="11">
        <v>47587503.299999997</v>
      </c>
    </row>
    <row r="43" spans="1:6" x14ac:dyDescent="0.2">
      <c r="A43" s="9">
        <f t="shared" si="1"/>
        <v>33</v>
      </c>
      <c r="B43" s="10" t="s">
        <v>64</v>
      </c>
      <c r="C43" s="6" t="s">
        <v>65</v>
      </c>
      <c r="D43" s="11">
        <f>D44+D45</f>
        <v>86621948.280000001</v>
      </c>
      <c r="E43" s="11">
        <f t="shared" ref="E43:F43" si="8">E44+E45</f>
        <v>86356039.049999997</v>
      </c>
      <c r="F43" s="11">
        <f t="shared" si="8"/>
        <v>85033539.049999997</v>
      </c>
    </row>
    <row r="44" spans="1:6" x14ac:dyDescent="0.2">
      <c r="A44" s="9">
        <f t="shared" si="1"/>
        <v>34</v>
      </c>
      <c r="B44" s="10" t="s">
        <v>66</v>
      </c>
      <c r="C44" s="6" t="s">
        <v>67</v>
      </c>
      <c r="D44" s="11">
        <v>61314426.609999999</v>
      </c>
      <c r="E44" s="11">
        <v>62430450.409999996</v>
      </c>
      <c r="F44" s="11">
        <v>61107949.409999996</v>
      </c>
    </row>
    <row r="45" spans="1:6" x14ac:dyDescent="0.2">
      <c r="A45" s="9">
        <f t="shared" si="1"/>
        <v>35</v>
      </c>
      <c r="B45" s="10" t="s">
        <v>68</v>
      </c>
      <c r="C45" s="6" t="s">
        <v>69</v>
      </c>
      <c r="D45" s="11">
        <v>25307521.670000002</v>
      </c>
      <c r="E45" s="11">
        <v>23925588.640000001</v>
      </c>
      <c r="F45" s="11">
        <v>23925589.640000001</v>
      </c>
    </row>
    <row r="46" spans="1:6" x14ac:dyDescent="0.2">
      <c r="A46" s="9">
        <f t="shared" si="1"/>
        <v>36</v>
      </c>
      <c r="B46" s="10" t="s">
        <v>70</v>
      </c>
      <c r="C46" s="6" t="s">
        <v>71</v>
      </c>
      <c r="D46" s="11">
        <f>D47</f>
        <v>76300</v>
      </c>
      <c r="E46" s="11">
        <f t="shared" ref="E46:F46" si="9">E47</f>
        <v>76300</v>
      </c>
      <c r="F46" s="11">
        <f t="shared" si="9"/>
        <v>76300</v>
      </c>
    </row>
    <row r="47" spans="1:6" x14ac:dyDescent="0.2">
      <c r="A47" s="9">
        <f t="shared" si="1"/>
        <v>37</v>
      </c>
      <c r="B47" s="10" t="s">
        <v>72</v>
      </c>
      <c r="C47" s="6" t="s">
        <v>73</v>
      </c>
      <c r="D47" s="11">
        <v>76300</v>
      </c>
      <c r="E47" s="11">
        <v>76300</v>
      </c>
      <c r="F47" s="11">
        <v>76300</v>
      </c>
    </row>
    <row r="48" spans="1:6" x14ac:dyDescent="0.2">
      <c r="A48" s="9">
        <f t="shared" si="1"/>
        <v>38</v>
      </c>
      <c r="B48" s="10" t="s">
        <v>74</v>
      </c>
      <c r="C48" s="6" t="s">
        <v>75</v>
      </c>
      <c r="D48" s="11">
        <f>D49+D50+D51+D52</f>
        <v>26204005.829999998</v>
      </c>
      <c r="E48" s="11">
        <f t="shared" ref="E48:F48" si="10">E49+E50+E51+E52</f>
        <v>14624073.129999999</v>
      </c>
      <c r="F48" s="11">
        <f t="shared" si="10"/>
        <v>13728354.640000001</v>
      </c>
    </row>
    <row r="49" spans="1:6" x14ac:dyDescent="0.2">
      <c r="A49" s="9">
        <f t="shared" si="1"/>
        <v>39</v>
      </c>
      <c r="B49" s="10" t="s">
        <v>76</v>
      </c>
      <c r="C49" s="6" t="s">
        <v>77</v>
      </c>
      <c r="D49" s="11">
        <v>1131222</v>
      </c>
      <c r="E49" s="11">
        <v>974100</v>
      </c>
      <c r="F49" s="11">
        <v>974100</v>
      </c>
    </row>
    <row r="50" spans="1:6" x14ac:dyDescent="0.2">
      <c r="A50" s="9">
        <f t="shared" si="1"/>
        <v>40</v>
      </c>
      <c r="B50" s="10" t="s">
        <v>78</v>
      </c>
      <c r="C50" s="6" t="s">
        <v>79</v>
      </c>
      <c r="D50" s="11">
        <v>12459611.92</v>
      </c>
      <c r="E50" s="11">
        <v>2172273.13</v>
      </c>
      <c r="F50" s="11">
        <v>2162654.64</v>
      </c>
    </row>
    <row r="51" spans="1:6" x14ac:dyDescent="0.2">
      <c r="A51" s="9">
        <f t="shared" si="1"/>
        <v>41</v>
      </c>
      <c r="B51" s="10" t="s">
        <v>80</v>
      </c>
      <c r="C51" s="6" t="s">
        <v>81</v>
      </c>
      <c r="D51" s="11">
        <v>11372571.91</v>
      </c>
      <c r="E51" s="11">
        <v>10745400</v>
      </c>
      <c r="F51" s="11">
        <v>9859300</v>
      </c>
    </row>
    <row r="52" spans="1:6" x14ac:dyDescent="0.2">
      <c r="A52" s="9">
        <f t="shared" si="1"/>
        <v>42</v>
      </c>
      <c r="B52" s="10" t="s">
        <v>82</v>
      </c>
      <c r="C52" s="6" t="s">
        <v>83</v>
      </c>
      <c r="D52" s="11">
        <v>1240600</v>
      </c>
      <c r="E52" s="11">
        <v>732300</v>
      </c>
      <c r="F52" s="11">
        <v>732300</v>
      </c>
    </row>
    <row r="53" spans="1:6" x14ac:dyDescent="0.2">
      <c r="A53" s="9">
        <f t="shared" si="1"/>
        <v>43</v>
      </c>
      <c r="B53" s="10" t="s">
        <v>84</v>
      </c>
      <c r="C53" s="6" t="s">
        <v>85</v>
      </c>
      <c r="D53" s="11">
        <f>D54+D55+D56</f>
        <v>76887962.480000004</v>
      </c>
      <c r="E53" s="11">
        <f t="shared" ref="E53:F53" si="11">E54+E55+E56</f>
        <v>70598194.140000001</v>
      </c>
      <c r="F53" s="11">
        <f t="shared" si="11"/>
        <v>64598194.140000001</v>
      </c>
    </row>
    <row r="54" spans="1:6" x14ac:dyDescent="0.2">
      <c r="A54" s="9">
        <f t="shared" si="1"/>
        <v>44</v>
      </c>
      <c r="B54" s="10" t="s">
        <v>86</v>
      </c>
      <c r="C54" s="6" t="s">
        <v>87</v>
      </c>
      <c r="D54" s="11">
        <v>40811894.170000002</v>
      </c>
      <c r="E54" s="11">
        <v>37029422.090000004</v>
      </c>
      <c r="F54" s="11">
        <v>31029422.09</v>
      </c>
    </row>
    <row r="55" spans="1:6" x14ac:dyDescent="0.2">
      <c r="A55" s="9">
        <f t="shared" si="1"/>
        <v>45</v>
      </c>
      <c r="B55" s="10" t="s">
        <v>97</v>
      </c>
      <c r="C55" s="6" t="s">
        <v>94</v>
      </c>
      <c r="D55" s="11">
        <v>8233574.29</v>
      </c>
      <c r="E55" s="11">
        <v>7391335.6500000004</v>
      </c>
      <c r="F55" s="11">
        <v>7391335.6500000004</v>
      </c>
    </row>
    <row r="56" spans="1:6" x14ac:dyDescent="0.2">
      <c r="A56" s="9">
        <f t="shared" si="1"/>
        <v>46</v>
      </c>
      <c r="B56" s="10" t="s">
        <v>96</v>
      </c>
      <c r="C56" s="6" t="s">
        <v>95</v>
      </c>
      <c r="D56" s="11">
        <v>27842494.02</v>
      </c>
      <c r="E56" s="11">
        <v>26177436.399999999</v>
      </c>
      <c r="F56" s="11">
        <v>26177436.399999999</v>
      </c>
    </row>
    <row r="57" spans="1:6" x14ac:dyDescent="0.2">
      <c r="A57" s="9">
        <f t="shared" si="1"/>
        <v>47</v>
      </c>
      <c r="B57" s="10" t="s">
        <v>88</v>
      </c>
      <c r="C57" s="6" t="s">
        <v>89</v>
      </c>
      <c r="D57" s="11">
        <v>0</v>
      </c>
      <c r="E57" s="11">
        <v>15072700</v>
      </c>
      <c r="F57" s="11">
        <v>30847800</v>
      </c>
    </row>
    <row r="58" spans="1:6" x14ac:dyDescent="0.2">
      <c r="A58" s="15">
        <f t="shared" si="1"/>
        <v>48</v>
      </c>
      <c r="B58" s="12" t="s">
        <v>90</v>
      </c>
      <c r="C58" s="13"/>
      <c r="D58" s="14">
        <f>D10+D19+D21+D24+D30+D35+D37+D43+D46+D48+D53+D57</f>
        <v>1372637815.1999998</v>
      </c>
      <c r="E58" s="14">
        <f t="shared" ref="E58:F58" si="12">E10+E19+E21+E24+E30+E35+E37+E43+E46+E48+E53+E57</f>
        <v>1251672780.0200002</v>
      </c>
      <c r="F58" s="14">
        <f t="shared" si="12"/>
        <v>1268103190.3399999</v>
      </c>
    </row>
    <row r="59" spans="1:6" x14ac:dyDescent="0.2">
      <c r="E59" s="16"/>
      <c r="F59" s="16"/>
    </row>
    <row r="60" spans="1:6" x14ac:dyDescent="0.2">
      <c r="F60" s="16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2020-10-06T02:08:00Z</cp:lastPrinted>
  <dcterms:created xsi:type="dcterms:W3CDTF">1996-10-08T23:32:33Z</dcterms:created>
  <dcterms:modified xsi:type="dcterms:W3CDTF">2020-10-22T07:13:40Z</dcterms:modified>
  <dc:language>ru-RU</dc:language>
</cp:coreProperties>
</file>